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7870" windowHeight="13695" tabRatio="500"/>
  </bookViews>
  <sheets>
    <sheet name="UMBRO COLOR Purchase Order " sheetId="1" r:id="rId1"/>
    <sheet name="B&amp;White &amp; Navy PURCHASE ORDER  " sheetId="3" r:id="rId2"/>
  </sheets>
  <calcPr calcId="179017"/>
</workbook>
</file>

<file path=xl/calcChain.xml><?xml version="1.0" encoding="utf-8"?>
<calcChain xmlns="http://schemas.openxmlformats.org/spreadsheetml/2006/main">
  <c r="G6" i="3" l="1"/>
  <c r="I6" i="3" s="1"/>
  <c r="K6" i="3" s="1"/>
  <c r="G5" i="3"/>
  <c r="I5" i="3" s="1"/>
  <c r="K5" i="3" s="1"/>
  <c r="I4" i="3"/>
  <c r="K4" i="3" s="1"/>
  <c r="G12" i="1"/>
  <c r="I12" i="1"/>
  <c r="J12" i="1"/>
  <c r="G11" i="1"/>
  <c r="I11" i="1" s="1"/>
  <c r="J11" i="1" s="1"/>
  <c r="G10" i="1"/>
  <c r="I10" i="1" s="1"/>
  <c r="J10" i="1" s="1"/>
  <c r="G9" i="1"/>
  <c r="I9" i="1"/>
  <c r="J9" i="1" s="1"/>
  <c r="G8" i="1"/>
  <c r="I8" i="1"/>
  <c r="J8" i="1"/>
  <c r="G7" i="1"/>
  <c r="I7" i="1"/>
  <c r="J7" i="1"/>
  <c r="G6" i="1"/>
  <c r="I6" i="1" s="1"/>
  <c r="J6" i="1" s="1"/>
  <c r="G5" i="1"/>
  <c r="I5" i="1"/>
  <c r="J5" i="1" s="1"/>
  <c r="G4" i="1"/>
  <c r="G13" i="1" s="1"/>
  <c r="I4" i="1"/>
  <c r="I13" i="1" s="1"/>
  <c r="J4" i="1"/>
  <c r="K7" i="3" l="1"/>
</calcChain>
</file>

<file path=xl/sharedStrings.xml><?xml version="1.0" encoding="utf-8"?>
<sst xmlns="http://schemas.openxmlformats.org/spreadsheetml/2006/main" count="35" uniqueCount="30">
  <si>
    <t>S</t>
  </si>
  <si>
    <t>M</t>
  </si>
  <si>
    <t>L</t>
  </si>
  <si>
    <t>XL</t>
  </si>
  <si>
    <t>XXL</t>
  </si>
  <si>
    <t>ART. UBC084 ASSORTITO</t>
  </si>
  <si>
    <t>ART. UBC086 ASSORTITO</t>
  </si>
  <si>
    <t>ART. UBC062 ASSORTITO</t>
  </si>
  <si>
    <t>ART. UBC058 ASSORTITO</t>
  </si>
  <si>
    <t>ART. UBC092 ASSORTITO</t>
  </si>
  <si>
    <t>ART. UBC098 ASSORTITO</t>
  </si>
  <si>
    <t>ART. UBC115 ASSORTITO</t>
  </si>
  <si>
    <t>ART. UBC090 ASSORTITO</t>
  </si>
  <si>
    <t>ART. UBC154 ASSORTITO</t>
  </si>
  <si>
    <t>colisage</t>
  </si>
  <si>
    <t xml:space="preserve">QUANTITY </t>
  </si>
  <si>
    <t xml:space="preserve">BOXES BY SIZE </t>
  </si>
  <si>
    <t xml:space="preserve">NUMBER OF BOXES </t>
  </si>
  <si>
    <t xml:space="preserve">BOXES </t>
  </si>
  <si>
    <t xml:space="preserve">TOTAL PIECES </t>
  </si>
  <si>
    <t xml:space="preserve">article </t>
  </si>
  <si>
    <t xml:space="preserve">nbr de colis </t>
  </si>
  <si>
    <t>prix</t>
  </si>
  <si>
    <t xml:space="preserve">boxes by size </t>
  </si>
  <si>
    <t xml:space="preserve">PURCHASE ORDER 2 </t>
  </si>
  <si>
    <t>total pieces</t>
  </si>
  <si>
    <t xml:space="preserve">PURCHASE ORDER QUANTITIES </t>
  </si>
  <si>
    <t xml:space="preserve">PURCHASE ORDER TOTAL </t>
  </si>
  <si>
    <t xml:space="preserve">ARTICLE </t>
  </si>
  <si>
    <t xml:space="preserve">DELIVERED IN BOXES WITH 48 PACKS OF INDIVIDUALLY WRAPPED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</si>
</sst>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19"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14"/>
      <color indexed="8"/>
      <name val="Century Gothic"/>
      <family val="1"/>
    </font>
    <font>
      <b/>
      <sz val="14"/>
      <color indexed="8"/>
      <name val="Century Gothic"/>
      <family val="1"/>
    </font>
    <font>
      <sz val="8"/>
      <name val="Calibri"/>
      <family val="2"/>
    </font>
    <font>
      <sz val="20"/>
      <color indexed="8"/>
      <name val="Century Gothic"/>
      <family val="1"/>
    </font>
    <font>
      <sz val="20"/>
      <color indexed="8"/>
      <name val="Copperplate Gothic Bold"/>
      <family val="5"/>
    </font>
    <font>
      <sz val="18"/>
      <color indexed="8"/>
      <name val="Century Gothic"/>
      <family val="1"/>
    </font>
    <font>
      <b/>
      <sz val="18"/>
      <color indexed="8"/>
      <name val="Century Gothic"/>
      <family val="1"/>
    </font>
    <font>
      <b/>
      <sz val="20"/>
      <color indexed="8"/>
      <name val="Century Gothic"/>
      <family val="1"/>
    </font>
    <font>
      <b/>
      <sz val="20"/>
      <color indexed="8"/>
      <name val="Century Gothic"/>
      <family val="2"/>
    </font>
    <font>
      <sz val="20"/>
      <color theme="1"/>
      <name val="Copperplate Gothic Bold"/>
      <family val="5"/>
    </font>
    <font>
      <sz val="20"/>
      <color theme="1"/>
      <name val="Century Gothic"/>
      <family val="1"/>
    </font>
    <font>
      <b/>
      <sz val="14"/>
      <color theme="1"/>
      <name val="Century Gothic"/>
      <family val="1"/>
    </font>
    <font>
      <sz val="14"/>
      <color theme="1"/>
      <name val="Century Gothic"/>
      <family val="1"/>
    </font>
    <font>
      <b/>
      <sz val="14"/>
      <color theme="1"/>
      <name val="Century Gothic"/>
      <family val="2"/>
    </font>
    <font>
      <sz val="16"/>
      <color theme="1"/>
      <name val="Century Gothic"/>
      <family val="1"/>
    </font>
    <font>
      <b/>
      <sz val="16"/>
      <color theme="1"/>
      <name val="Century Gothic"/>
      <family val="1"/>
    </font>
    <font>
      <b/>
      <sz val="20"/>
      <name val="Century Gothic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5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vertical="top" wrapText="1"/>
    </xf>
    <xf numFmtId="0" fontId="5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vertical="top" wrapText="1"/>
    </xf>
    <xf numFmtId="0" fontId="7" fillId="0" borderId="0" xfId="0" applyFont="1" applyBorder="1" applyAlignment="1">
      <alignment vertical="top" wrapText="1"/>
    </xf>
    <xf numFmtId="0" fontId="7" fillId="0" borderId="0" xfId="0" applyFont="1" applyAlignment="1">
      <alignment horizontal="center" vertical="center" wrapText="1"/>
    </xf>
    <xf numFmtId="164" fontId="8" fillId="0" borderId="0" xfId="1" applyNumberFormat="1" applyFont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 wrapText="1"/>
    </xf>
    <xf numFmtId="43" fontId="2" fillId="0" borderId="0" xfId="1" applyFont="1" applyAlignment="1">
      <alignment horizontal="center" vertical="center" wrapText="1"/>
    </xf>
    <xf numFmtId="164" fontId="5" fillId="0" borderId="0" xfId="1" applyNumberFormat="1" applyFont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64" fontId="9" fillId="0" borderId="4" xfId="1" applyNumberFormat="1" applyFont="1" applyBorder="1" applyAlignment="1">
      <alignment horizontal="center" vertical="center" wrapText="1"/>
    </xf>
    <xf numFmtId="0" fontId="0" fillId="2" borderId="0" xfId="0" applyFill="1"/>
    <xf numFmtId="0" fontId="1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vertical="top" wrapText="1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/>
    <xf numFmtId="0" fontId="5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6" fillId="0" borderId="5" xfId="0" applyFont="1" applyBorder="1" applyAlignment="1">
      <alignment vertical="center" wrapText="1"/>
    </xf>
    <xf numFmtId="0" fontId="6" fillId="0" borderId="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584200</xdr:colOff>
      <xdr:row>3</xdr:row>
      <xdr:rowOff>209550</xdr:rowOff>
    </xdr:from>
    <xdr:to>
      <xdr:col>0</xdr:col>
      <xdr:colOff>2952750</xdr:colOff>
      <xdr:row>3</xdr:row>
      <xdr:rowOff>1917700</xdr:rowOff>
    </xdr:to>
    <xdr:pic>
      <xdr:nvPicPr>
        <xdr:cNvPr id="1025" name="Immagine 5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4200" y="3448050"/>
          <a:ext cx="2368550" cy="170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425450</xdr:colOff>
      <xdr:row>4</xdr:row>
      <xdr:rowOff>241300</xdr:rowOff>
    </xdr:from>
    <xdr:to>
      <xdr:col>0</xdr:col>
      <xdr:colOff>2679700</xdr:colOff>
      <xdr:row>4</xdr:row>
      <xdr:rowOff>1962150</xdr:rowOff>
    </xdr:to>
    <xdr:pic>
      <xdr:nvPicPr>
        <xdr:cNvPr id="1029" name="Immagine 9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5450" y="9334500"/>
          <a:ext cx="2254250" cy="172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469900</xdr:colOff>
      <xdr:row>5</xdr:row>
      <xdr:rowOff>323850</xdr:rowOff>
    </xdr:from>
    <xdr:to>
      <xdr:col>0</xdr:col>
      <xdr:colOff>2800350</xdr:colOff>
      <xdr:row>5</xdr:row>
      <xdr:rowOff>2025650</xdr:rowOff>
    </xdr:to>
    <xdr:pic>
      <xdr:nvPicPr>
        <xdr:cNvPr id="1033" name="Immagine 26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9900" y="5753100"/>
          <a:ext cx="233045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311150</xdr:colOff>
      <xdr:row>6</xdr:row>
      <xdr:rowOff>254000</xdr:rowOff>
    </xdr:from>
    <xdr:to>
      <xdr:col>0</xdr:col>
      <xdr:colOff>2711450</xdr:colOff>
      <xdr:row>6</xdr:row>
      <xdr:rowOff>1968500</xdr:rowOff>
    </xdr:to>
    <xdr:pic>
      <xdr:nvPicPr>
        <xdr:cNvPr id="1035" name="Immagine 28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1150" y="25603200"/>
          <a:ext cx="24003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393700</xdr:colOff>
      <xdr:row>7</xdr:row>
      <xdr:rowOff>228600</xdr:rowOff>
    </xdr:from>
    <xdr:to>
      <xdr:col>0</xdr:col>
      <xdr:colOff>2794000</xdr:colOff>
      <xdr:row>7</xdr:row>
      <xdr:rowOff>1981200</xdr:rowOff>
    </xdr:to>
    <xdr:pic>
      <xdr:nvPicPr>
        <xdr:cNvPr id="1037" name="Immagine 30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3700" y="29641800"/>
          <a:ext cx="24003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254000</xdr:colOff>
      <xdr:row>8</xdr:row>
      <xdr:rowOff>228600</xdr:rowOff>
    </xdr:from>
    <xdr:to>
      <xdr:col>0</xdr:col>
      <xdr:colOff>2800350</xdr:colOff>
      <xdr:row>8</xdr:row>
      <xdr:rowOff>1962150</xdr:rowOff>
    </xdr:to>
    <xdr:pic>
      <xdr:nvPicPr>
        <xdr:cNvPr id="1039" name="Immagine 32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4000" y="33705800"/>
          <a:ext cx="25463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279400</xdr:colOff>
      <xdr:row>9</xdr:row>
      <xdr:rowOff>241300</xdr:rowOff>
    </xdr:from>
    <xdr:to>
      <xdr:col>0</xdr:col>
      <xdr:colOff>2819400</xdr:colOff>
      <xdr:row>9</xdr:row>
      <xdr:rowOff>1955800</xdr:rowOff>
    </xdr:to>
    <xdr:pic>
      <xdr:nvPicPr>
        <xdr:cNvPr id="1041" name="Immagine 34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9400" y="37782500"/>
          <a:ext cx="25400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425450</xdr:colOff>
      <xdr:row>10</xdr:row>
      <xdr:rowOff>196850</xdr:rowOff>
    </xdr:from>
    <xdr:to>
      <xdr:col>0</xdr:col>
      <xdr:colOff>2921000</xdr:colOff>
      <xdr:row>10</xdr:row>
      <xdr:rowOff>1962150</xdr:rowOff>
    </xdr:to>
    <xdr:pic>
      <xdr:nvPicPr>
        <xdr:cNvPr id="1043" name="Immagine 36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5450" y="41802050"/>
          <a:ext cx="2495550" cy="176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393700</xdr:colOff>
      <xdr:row>11</xdr:row>
      <xdr:rowOff>196850</xdr:rowOff>
    </xdr:from>
    <xdr:to>
      <xdr:col>0</xdr:col>
      <xdr:colOff>2838450</xdr:colOff>
      <xdr:row>11</xdr:row>
      <xdr:rowOff>1981200</xdr:rowOff>
    </xdr:to>
    <xdr:pic>
      <xdr:nvPicPr>
        <xdr:cNvPr id="1045" name="Immagine 38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3700" y="45866050"/>
          <a:ext cx="2444750" cy="178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0</xdr:row>
      <xdr:rowOff>0</xdr:rowOff>
    </xdr:from>
    <xdr:to>
      <xdr:col>1</xdr:col>
      <xdr:colOff>0</xdr:colOff>
      <xdr:row>2</xdr:row>
      <xdr:rowOff>57150</xdr:rowOff>
    </xdr:to>
    <xdr:pic>
      <xdr:nvPicPr>
        <xdr:cNvPr id="11" name="Image 10" descr="Résultat de recherche d'images pour &quot;logo umbro&quot;">
          <a:extLst>
            <a:ext uri="{FF2B5EF4-FFF2-40B4-BE49-F238E27FC236}">
              <a16:creationId xmlns:a16="http://schemas.microsoft.com/office/drawing/2014/main" xmlns="" id="{7D4F85B2-6396-4587-871F-092B5AE7D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0"/>
          <a:ext cx="2686050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457200</xdr:colOff>
      <xdr:row>18</xdr:row>
      <xdr:rowOff>114300</xdr:rowOff>
    </xdr:from>
    <xdr:to>
      <xdr:col>6</xdr:col>
      <xdr:colOff>152400</xdr:colOff>
      <xdr:row>25</xdr:row>
      <xdr:rowOff>141111</xdr:rowOff>
    </xdr:to>
    <xdr:pic>
      <xdr:nvPicPr>
        <xdr:cNvPr id="2" name="Immagine 19">
          <a:extLst>
            <a:ext uri="{FF2B5EF4-FFF2-40B4-BE49-F238E27FC236}">
              <a16:creationId xmlns:a16="http://schemas.microsoft.com/office/drawing/2014/main" xmlns="" id="{F80E748D-0158-4B10-8D4A-4CF735B7C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0" y="4105275"/>
          <a:ext cx="3048000" cy="1426986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14</xdr:row>
      <xdr:rowOff>158750</xdr:rowOff>
    </xdr:from>
    <xdr:to>
      <xdr:col>8</xdr:col>
      <xdr:colOff>559095</xdr:colOff>
      <xdr:row>20</xdr:row>
      <xdr:rowOff>28575</xdr:rowOff>
    </xdr:to>
    <xdr:pic>
      <xdr:nvPicPr>
        <xdr:cNvPr id="3" name="Immagine 20">
          <a:extLst>
            <a:ext uri="{FF2B5EF4-FFF2-40B4-BE49-F238E27FC236}">
              <a16:creationId xmlns:a16="http://schemas.microsoft.com/office/drawing/2014/main" xmlns="" id="{C878E7B4-C2F2-4EF6-8FE3-CF7986D65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24575" y="3349625"/>
          <a:ext cx="1140120" cy="1069975"/>
        </a:xfrm>
        <a:prstGeom prst="rect">
          <a:avLst/>
        </a:prstGeom>
      </xdr:spPr>
    </xdr:pic>
    <xdr:clientData/>
  </xdr:twoCellAnchor>
  <xdr:twoCellAnchor editAs="oneCell">
    <xdr:from>
      <xdr:col>2</xdr:col>
      <xdr:colOff>669925</xdr:colOff>
      <xdr:row>10</xdr:row>
      <xdr:rowOff>79375</xdr:rowOff>
    </xdr:from>
    <xdr:to>
      <xdr:col>6</xdr:col>
      <xdr:colOff>123825</xdr:colOff>
      <xdr:row>16</xdr:row>
      <xdr:rowOff>165100</xdr:rowOff>
    </xdr:to>
    <xdr:pic>
      <xdr:nvPicPr>
        <xdr:cNvPr id="4" name="Immagine 25">
          <a:extLst>
            <a:ext uri="{FF2B5EF4-FFF2-40B4-BE49-F238E27FC236}">
              <a16:creationId xmlns:a16="http://schemas.microsoft.com/office/drawing/2014/main" xmlns="" id="{C549BA5E-3951-4D2C-82EC-3D46E08B0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46325" y="2470150"/>
          <a:ext cx="2806700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523876</xdr:colOff>
      <xdr:row>10</xdr:row>
      <xdr:rowOff>152399</xdr:rowOff>
    </xdr:from>
    <xdr:to>
      <xdr:col>2</xdr:col>
      <xdr:colOff>213190</xdr:colOff>
      <xdr:row>16</xdr:row>
      <xdr:rowOff>31749</xdr:rowOff>
    </xdr:to>
    <xdr:pic>
      <xdr:nvPicPr>
        <xdr:cNvPr id="5" name="Immagine 26">
          <a:extLst>
            <a:ext uri="{FF2B5EF4-FFF2-40B4-BE49-F238E27FC236}">
              <a16:creationId xmlns:a16="http://schemas.microsoft.com/office/drawing/2014/main" xmlns="" id="{A31B5409-EC3B-417D-AA7D-804AFB6CD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3876" y="2543174"/>
          <a:ext cx="1365714" cy="1079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"/>
  <sheetViews>
    <sheetView tabSelected="1" zoomScale="50" zoomScaleNormal="90" workbookViewId="0">
      <pane ySplit="3" topLeftCell="A4" activePane="bottomLeft" state="frozen"/>
      <selection pane="bottomLeft" activeCell="B1" sqref="B1:L1"/>
    </sheetView>
  </sheetViews>
  <sheetFormatPr defaultColWidth="10.875" defaultRowHeight="18"/>
  <cols>
    <col min="1" max="1" width="40.875" style="2" customWidth="1"/>
    <col min="2" max="6" width="10.875" style="1"/>
    <col min="7" max="7" width="21.875" style="3" customWidth="1"/>
    <col min="8" max="8" width="19.875" style="1" customWidth="1"/>
    <col min="9" max="9" width="19.875" style="3" bestFit="1" customWidth="1"/>
    <col min="10" max="10" width="19.625" style="1" bestFit="1" customWidth="1"/>
    <col min="11" max="11" width="43.125" style="1" customWidth="1"/>
    <col min="12" max="12" width="39.375" style="1" customWidth="1"/>
    <col min="13" max="25" width="10.875" style="34"/>
    <col min="26" max="16384" width="10.875" style="1"/>
  </cols>
  <sheetData>
    <row r="1" spans="1:25" s="5" customFormat="1" ht="174" customHeight="1">
      <c r="A1" s="36"/>
      <c r="B1" s="37" t="s">
        <v>29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</row>
    <row r="2" spans="1:25" ht="32.1" customHeight="1">
      <c r="A2" s="40" t="s">
        <v>28</v>
      </c>
      <c r="B2" s="39" t="s">
        <v>16</v>
      </c>
      <c r="C2" s="39"/>
      <c r="D2" s="39"/>
      <c r="E2" s="39"/>
      <c r="F2" s="39"/>
      <c r="G2" s="39" t="s">
        <v>17</v>
      </c>
      <c r="H2" s="39" t="s">
        <v>18</v>
      </c>
      <c r="I2" s="39" t="s">
        <v>19</v>
      </c>
      <c r="J2" s="38" t="s">
        <v>15</v>
      </c>
      <c r="K2" s="38" t="s">
        <v>26</v>
      </c>
      <c r="L2" s="41" t="s">
        <v>27</v>
      </c>
    </row>
    <row r="3" spans="1:25" ht="49.5" customHeight="1">
      <c r="A3" s="40"/>
      <c r="B3" s="14" t="s">
        <v>0</v>
      </c>
      <c r="C3" s="14" t="s">
        <v>1</v>
      </c>
      <c r="D3" s="14" t="s">
        <v>2</v>
      </c>
      <c r="E3" s="14" t="s">
        <v>3</v>
      </c>
      <c r="F3" s="14" t="s">
        <v>4</v>
      </c>
      <c r="G3" s="39"/>
      <c r="H3" s="39"/>
      <c r="I3" s="39"/>
      <c r="J3" s="38"/>
      <c r="K3" s="38"/>
      <c r="L3" s="41"/>
    </row>
    <row r="4" spans="1:25" ht="159.94999999999999" customHeight="1">
      <c r="A4" s="4" t="s">
        <v>11</v>
      </c>
      <c r="B4" s="14">
        <v>8</v>
      </c>
      <c r="C4" s="14">
        <v>8</v>
      </c>
      <c r="D4" s="14">
        <v>4</v>
      </c>
      <c r="E4" s="14">
        <v>26</v>
      </c>
      <c r="F4" s="14">
        <v>6</v>
      </c>
      <c r="G4" s="15">
        <f>SUM(B4:F4)</f>
        <v>52</v>
      </c>
      <c r="H4" s="14">
        <v>48</v>
      </c>
      <c r="I4" s="15">
        <f>G4*H4</f>
        <v>2496</v>
      </c>
      <c r="J4" s="14">
        <f t="shared" ref="J4:J12" si="0">+I4</f>
        <v>2496</v>
      </c>
      <c r="K4" s="31"/>
      <c r="L4" s="31"/>
    </row>
    <row r="5" spans="1:25" ht="159.94999999999999" customHeight="1">
      <c r="A5" s="4" t="s">
        <v>7</v>
      </c>
      <c r="B5" s="14">
        <v>33</v>
      </c>
      <c r="C5" s="14">
        <v>40</v>
      </c>
      <c r="D5" s="14">
        <v>35</v>
      </c>
      <c r="E5" s="14">
        <v>43</v>
      </c>
      <c r="F5" s="14">
        <v>17</v>
      </c>
      <c r="G5" s="15">
        <f>SUM(B5:F5)</f>
        <v>168</v>
      </c>
      <c r="H5" s="14">
        <v>48</v>
      </c>
      <c r="I5" s="15">
        <f>G5*H5</f>
        <v>8064</v>
      </c>
      <c r="J5" s="14">
        <f t="shared" si="0"/>
        <v>8064</v>
      </c>
      <c r="K5" s="31"/>
      <c r="L5" s="31"/>
    </row>
    <row r="6" spans="1:25" ht="159.94999999999999" customHeight="1">
      <c r="A6" s="4" t="s">
        <v>5</v>
      </c>
      <c r="B6" s="14">
        <v>26</v>
      </c>
      <c r="C6" s="14">
        <v>86</v>
      </c>
      <c r="D6" s="14">
        <v>84</v>
      </c>
      <c r="E6" s="14">
        <v>54</v>
      </c>
      <c r="F6" s="14">
        <v>20</v>
      </c>
      <c r="G6" s="15">
        <f t="shared" ref="G6" si="1">SUM(B6:F6)</f>
        <v>270</v>
      </c>
      <c r="H6" s="14">
        <v>48</v>
      </c>
      <c r="I6" s="15">
        <f t="shared" ref="I6" si="2">G6*H6</f>
        <v>12960</v>
      </c>
      <c r="J6" s="14">
        <f t="shared" si="0"/>
        <v>12960</v>
      </c>
      <c r="K6" s="31"/>
      <c r="L6" s="31"/>
    </row>
    <row r="7" spans="1:25" ht="159.94999999999999" customHeight="1">
      <c r="A7" s="4" t="s">
        <v>8</v>
      </c>
      <c r="B7" s="14">
        <v>39</v>
      </c>
      <c r="C7" s="14">
        <v>102</v>
      </c>
      <c r="D7" s="14">
        <v>89</v>
      </c>
      <c r="E7" s="14">
        <v>52</v>
      </c>
      <c r="F7" s="14">
        <v>32</v>
      </c>
      <c r="G7" s="15">
        <f t="shared" ref="G7:G12" si="3">SUM(B7:F7)</f>
        <v>314</v>
      </c>
      <c r="H7" s="14">
        <v>48</v>
      </c>
      <c r="I7" s="15">
        <f t="shared" ref="I7:I12" si="4">G7*H7</f>
        <v>15072</v>
      </c>
      <c r="J7" s="14">
        <f t="shared" si="0"/>
        <v>15072</v>
      </c>
      <c r="K7" s="31"/>
      <c r="L7" s="31"/>
    </row>
    <row r="8" spans="1:25" ht="159.94999999999999" customHeight="1">
      <c r="A8" s="4" t="s">
        <v>9</v>
      </c>
      <c r="B8" s="14">
        <v>42</v>
      </c>
      <c r="C8" s="14">
        <v>116</v>
      </c>
      <c r="D8" s="14">
        <v>114</v>
      </c>
      <c r="E8" s="14">
        <v>69</v>
      </c>
      <c r="F8" s="14">
        <v>30</v>
      </c>
      <c r="G8" s="15">
        <f t="shared" si="3"/>
        <v>371</v>
      </c>
      <c r="H8" s="14">
        <v>48</v>
      </c>
      <c r="I8" s="15">
        <f t="shared" si="4"/>
        <v>17808</v>
      </c>
      <c r="J8" s="14">
        <f t="shared" si="0"/>
        <v>17808</v>
      </c>
      <c r="K8" s="31"/>
      <c r="L8" s="31"/>
    </row>
    <row r="9" spans="1:25" ht="159.94999999999999" customHeight="1">
      <c r="A9" s="4" t="s">
        <v>10</v>
      </c>
      <c r="B9" s="14">
        <v>30</v>
      </c>
      <c r="C9" s="14">
        <v>66</v>
      </c>
      <c r="D9" s="14">
        <v>53</v>
      </c>
      <c r="E9" s="14">
        <v>26</v>
      </c>
      <c r="F9" s="14">
        <v>12</v>
      </c>
      <c r="G9" s="15">
        <f t="shared" si="3"/>
        <v>187</v>
      </c>
      <c r="H9" s="14">
        <v>48</v>
      </c>
      <c r="I9" s="15">
        <f t="shared" si="4"/>
        <v>8976</v>
      </c>
      <c r="J9" s="14">
        <f t="shared" si="0"/>
        <v>8976</v>
      </c>
      <c r="K9" s="31"/>
      <c r="L9" s="31"/>
    </row>
    <row r="10" spans="1:25" ht="159.94999999999999" customHeight="1">
      <c r="A10" s="4" t="s">
        <v>6</v>
      </c>
      <c r="B10" s="14">
        <v>26</v>
      </c>
      <c r="C10" s="14">
        <v>47</v>
      </c>
      <c r="D10" s="14">
        <v>42</v>
      </c>
      <c r="E10" s="14">
        <v>54</v>
      </c>
      <c r="F10" s="14">
        <v>20</v>
      </c>
      <c r="G10" s="15">
        <f t="shared" si="3"/>
        <v>189</v>
      </c>
      <c r="H10" s="14">
        <v>48</v>
      </c>
      <c r="I10" s="15">
        <f t="shared" si="4"/>
        <v>9072</v>
      </c>
      <c r="J10" s="14">
        <f t="shared" si="0"/>
        <v>9072</v>
      </c>
      <c r="K10" s="31"/>
      <c r="L10" s="31"/>
    </row>
    <row r="11" spans="1:25" ht="159.94999999999999" customHeight="1">
      <c r="A11" s="6" t="s">
        <v>12</v>
      </c>
      <c r="B11" s="16">
        <v>46</v>
      </c>
      <c r="C11" s="16">
        <v>137</v>
      </c>
      <c r="D11" s="16">
        <v>136</v>
      </c>
      <c r="E11" s="16">
        <v>90</v>
      </c>
      <c r="F11" s="16">
        <v>46</v>
      </c>
      <c r="G11" s="15">
        <f t="shared" si="3"/>
        <v>455</v>
      </c>
      <c r="H11" s="14">
        <v>48</v>
      </c>
      <c r="I11" s="15">
        <f t="shared" si="4"/>
        <v>21840</v>
      </c>
      <c r="J11" s="14">
        <f t="shared" si="0"/>
        <v>21840</v>
      </c>
      <c r="K11" s="31"/>
      <c r="L11" s="31"/>
    </row>
    <row r="12" spans="1:25" ht="159.94999999999999" customHeight="1">
      <c r="A12" s="6" t="s">
        <v>13</v>
      </c>
      <c r="B12" s="16">
        <v>41</v>
      </c>
      <c r="C12" s="16">
        <v>113</v>
      </c>
      <c r="D12" s="16">
        <v>116</v>
      </c>
      <c r="E12" s="16">
        <v>75</v>
      </c>
      <c r="F12" s="16">
        <v>33</v>
      </c>
      <c r="G12" s="15">
        <f t="shared" si="3"/>
        <v>378</v>
      </c>
      <c r="H12" s="14">
        <v>48</v>
      </c>
      <c r="I12" s="15">
        <f t="shared" si="4"/>
        <v>18144</v>
      </c>
      <c r="J12" s="14">
        <f t="shared" si="0"/>
        <v>18144</v>
      </c>
      <c r="K12" s="31"/>
      <c r="L12" s="31"/>
    </row>
    <row r="13" spans="1:25" s="8" customFormat="1" ht="26.25">
      <c r="A13" s="7"/>
      <c r="B13" s="17"/>
      <c r="C13" s="17"/>
      <c r="D13" s="17"/>
      <c r="E13" s="17"/>
      <c r="F13" s="17"/>
      <c r="G13" s="15">
        <f>SUM(G4:G12)</f>
        <v>2384</v>
      </c>
      <c r="H13" s="18"/>
      <c r="I13" s="19">
        <f>SUM(I4:I12)</f>
        <v>114432</v>
      </c>
      <c r="J13" s="12"/>
      <c r="K13" s="12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</row>
    <row r="14" spans="1:25" ht="26.25">
      <c r="J14" s="12"/>
      <c r="K14" s="12"/>
    </row>
    <row r="15" spans="1:25" ht="26.25">
      <c r="I15" s="9"/>
      <c r="J15" s="13"/>
      <c r="K15" s="13"/>
    </row>
    <row r="17" spans="9:12" ht="22.5">
      <c r="I17" s="10"/>
      <c r="J17" s="10"/>
    </row>
    <row r="19" spans="9:12" ht="22.5">
      <c r="I19" s="10"/>
      <c r="J19" s="10"/>
      <c r="L19" s="11"/>
    </row>
    <row r="21" spans="9:12" ht="22.5">
      <c r="I21" s="10"/>
      <c r="J21" s="10"/>
    </row>
  </sheetData>
  <mergeCells count="9">
    <mergeCell ref="B1:L1"/>
    <mergeCell ref="J2:J3"/>
    <mergeCell ref="K2:K3"/>
    <mergeCell ref="B2:F2"/>
    <mergeCell ref="A2:A3"/>
    <mergeCell ref="G2:G3"/>
    <mergeCell ref="H2:H3"/>
    <mergeCell ref="I2:I3"/>
    <mergeCell ref="L2:L3"/>
  </mergeCells>
  <phoneticPr fontId="4" type="noConversion"/>
  <pageMargins left="0.7" right="0.7" top="0.75" bottom="0.75" header="0.3" footer="0.3"/>
  <pageSetup paperSize="9" scale="5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"/>
  <sheetViews>
    <sheetView workbookViewId="0">
      <pane ySplit="3" topLeftCell="A4" activePane="bottomLeft" state="frozen"/>
      <selection pane="bottomLeft" activeCell="I2" sqref="I2:I3"/>
    </sheetView>
  </sheetViews>
  <sheetFormatPr defaultColWidth="11" defaultRowHeight="15.75"/>
  <cols>
    <col min="9" max="9" width="22.5" customWidth="1"/>
    <col min="12" max="12" width="23.75" customWidth="1"/>
  </cols>
  <sheetData>
    <row r="1" spans="1:12" ht="26.25">
      <c r="A1" s="42"/>
      <c r="B1" s="42"/>
      <c r="C1" s="42"/>
      <c r="D1" s="42"/>
      <c r="E1" s="42"/>
      <c r="F1" s="42"/>
      <c r="G1" s="42"/>
      <c r="H1" s="42"/>
      <c r="I1" s="42"/>
      <c r="J1" s="21"/>
      <c r="K1" s="21"/>
    </row>
    <row r="2" spans="1:12" ht="18">
      <c r="A2" s="43" t="s">
        <v>20</v>
      </c>
      <c r="B2" s="43" t="s">
        <v>23</v>
      </c>
      <c r="C2" s="43"/>
      <c r="D2" s="43"/>
      <c r="E2" s="43"/>
      <c r="F2" s="43"/>
      <c r="G2" s="43" t="s">
        <v>21</v>
      </c>
      <c r="H2" s="43" t="s">
        <v>14</v>
      </c>
      <c r="I2" s="43" t="s">
        <v>25</v>
      </c>
      <c r="J2" s="22"/>
      <c r="K2" s="22"/>
    </row>
    <row r="3" spans="1:12" ht="18">
      <c r="A3" s="44"/>
      <c r="B3" s="23" t="s">
        <v>0</v>
      </c>
      <c r="C3" s="23" t="s">
        <v>1</v>
      </c>
      <c r="D3" s="23" t="s">
        <v>2</v>
      </c>
      <c r="E3" s="23" t="s">
        <v>3</v>
      </c>
      <c r="F3" s="23" t="s">
        <v>4</v>
      </c>
      <c r="G3" s="44"/>
      <c r="H3" s="44"/>
      <c r="I3" s="44"/>
      <c r="J3" s="24" t="s">
        <v>22</v>
      </c>
      <c r="K3" s="22"/>
      <c r="L3" t="s">
        <v>24</v>
      </c>
    </row>
    <row r="4" spans="1:12" ht="20.25">
      <c r="A4" s="25"/>
      <c r="B4" s="26">
        <v>65</v>
      </c>
      <c r="C4" s="26">
        <v>77</v>
      </c>
      <c r="D4" s="26">
        <v>78</v>
      </c>
      <c r="E4" s="26">
        <v>90</v>
      </c>
      <c r="F4" s="26">
        <v>53</v>
      </c>
      <c r="G4" s="27">
        <v>363</v>
      </c>
      <c r="H4" s="26">
        <v>48</v>
      </c>
      <c r="I4" s="27">
        <f>H4*G4</f>
        <v>17424</v>
      </c>
      <c r="J4" s="28"/>
      <c r="K4" s="28">
        <f t="shared" ref="K4:K6" si="0">+I4</f>
        <v>17424</v>
      </c>
      <c r="L4" s="32"/>
    </row>
    <row r="5" spans="1:12" ht="20.25">
      <c r="A5" s="25"/>
      <c r="B5" s="26">
        <v>25</v>
      </c>
      <c r="C5" s="26">
        <v>0</v>
      </c>
      <c r="D5" s="26">
        <v>0</v>
      </c>
      <c r="E5" s="26">
        <v>14</v>
      </c>
      <c r="F5" s="26">
        <v>10</v>
      </c>
      <c r="G5" s="27">
        <f t="shared" ref="G5" si="1">SUM(B5:F5)</f>
        <v>49</v>
      </c>
      <c r="H5" s="26">
        <v>48</v>
      </c>
      <c r="I5" s="27">
        <f t="shared" ref="I5" si="2">G5*H5</f>
        <v>2352</v>
      </c>
      <c r="J5" s="28"/>
      <c r="K5" s="28">
        <f t="shared" si="0"/>
        <v>2352</v>
      </c>
      <c r="L5" s="32"/>
    </row>
    <row r="6" spans="1:12" ht="20.25">
      <c r="A6" s="25"/>
      <c r="B6" s="26">
        <v>22</v>
      </c>
      <c r="C6" s="26">
        <v>27</v>
      </c>
      <c r="D6" s="26">
        <v>21</v>
      </c>
      <c r="E6" s="26">
        <v>32</v>
      </c>
      <c r="F6" s="26">
        <v>7</v>
      </c>
      <c r="G6" s="27">
        <f>SUM(B6:F6)</f>
        <v>109</v>
      </c>
      <c r="H6" s="26">
        <v>48</v>
      </c>
      <c r="I6" s="27">
        <f>G6*H6</f>
        <v>5232</v>
      </c>
      <c r="J6" s="28"/>
      <c r="K6" s="28">
        <f t="shared" si="0"/>
        <v>5232</v>
      </c>
      <c r="L6" s="32"/>
    </row>
    <row r="7" spans="1:12" ht="18">
      <c r="A7" s="29"/>
      <c r="B7" s="28"/>
      <c r="C7" s="28"/>
      <c r="D7" s="28"/>
      <c r="E7" s="28"/>
      <c r="F7" s="28"/>
      <c r="G7" s="30"/>
      <c r="H7" s="28"/>
      <c r="I7" s="30"/>
      <c r="J7" s="28"/>
      <c r="K7" s="28">
        <f>SUM(K4:K6)</f>
        <v>25008</v>
      </c>
      <c r="L7" s="32"/>
    </row>
    <row r="8" spans="1:1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</row>
    <row r="11" spans="1:1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</row>
    <row r="12" spans="1:1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</row>
    <row r="13" spans="1:1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</row>
    <row r="14" spans="1:1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</row>
    <row r="15" spans="1:1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</row>
    <row r="16" spans="1:1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</row>
    <row r="17" spans="1:1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</row>
    <row r="18" spans="1:1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</row>
    <row r="19" spans="1:1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</row>
    <row r="20" spans="1:1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</row>
    <row r="21" spans="1:1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</row>
    <row r="22" spans="1:1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</row>
    <row r="23" spans="1:1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</row>
    <row r="24" spans="1:1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</row>
    <row r="25" spans="1:12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</row>
    <row r="26" spans="1:1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</row>
    <row r="27" spans="1:12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</row>
    <row r="28" spans="1:12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1:12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</row>
    <row r="30" spans="1:12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</row>
    <row r="31" spans="1:12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</row>
    <row r="32" spans="1:12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</row>
    <row r="33" spans="1:1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</row>
    <row r="34" spans="1:1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</row>
    <row r="35" spans="1:1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</row>
    <row r="36" spans="1:12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</row>
    <row r="37" spans="1:12">
      <c r="L37" s="20"/>
    </row>
    <row r="38" spans="1:12">
      <c r="L38" s="20"/>
    </row>
    <row r="39" spans="1:12">
      <c r="L39" s="20"/>
    </row>
    <row r="40" spans="1:12">
      <c r="L40" s="20"/>
    </row>
    <row r="41" spans="1:12">
      <c r="L41" s="20"/>
    </row>
    <row r="42" spans="1:12">
      <c r="L42" s="20"/>
    </row>
    <row r="43" spans="1:12">
      <c r="L43" s="20"/>
    </row>
    <row r="44" spans="1:12">
      <c r="L44" s="20"/>
    </row>
    <row r="45" spans="1:12">
      <c r="L45" s="20"/>
    </row>
    <row r="46" spans="1:12">
      <c r="L46" s="20"/>
    </row>
    <row r="47" spans="1:12">
      <c r="L47" s="20"/>
    </row>
    <row r="48" spans="1:12">
      <c r="L48" s="20"/>
    </row>
    <row r="49" spans="12:12">
      <c r="L49" s="20"/>
    </row>
    <row r="50" spans="12:12">
      <c r="L50" s="20"/>
    </row>
    <row r="51" spans="12:12">
      <c r="L51" s="20"/>
    </row>
    <row r="52" spans="12:12">
      <c r="L52" s="20"/>
    </row>
    <row r="53" spans="12:12">
      <c r="L53" s="20"/>
    </row>
    <row r="54" spans="12:12">
      <c r="L54" s="20"/>
    </row>
    <row r="55" spans="12:12">
      <c r="L55" s="20"/>
    </row>
    <row r="56" spans="12:12">
      <c r="L56" s="20"/>
    </row>
    <row r="57" spans="12:12">
      <c r="L57" s="20"/>
    </row>
    <row r="58" spans="12:12">
      <c r="L58" s="20"/>
    </row>
    <row r="59" spans="12:12">
      <c r="L59" s="20"/>
    </row>
    <row r="60" spans="12:12">
      <c r="L60" s="20"/>
    </row>
    <row r="61" spans="12:12">
      <c r="L61" s="20"/>
    </row>
    <row r="62" spans="12:12">
      <c r="L62" s="20"/>
    </row>
    <row r="63" spans="12:12">
      <c r="L63" s="20"/>
    </row>
    <row r="64" spans="12:12">
      <c r="L64" s="20"/>
    </row>
    <row r="65" spans="12:12">
      <c r="L65" s="20"/>
    </row>
    <row r="66" spans="12:12">
      <c r="L66" s="20"/>
    </row>
    <row r="67" spans="12:12">
      <c r="L67" s="20"/>
    </row>
    <row r="68" spans="12:12">
      <c r="L68" s="20"/>
    </row>
    <row r="69" spans="12:12">
      <c r="L69" s="20"/>
    </row>
    <row r="70" spans="12:12">
      <c r="L70" s="20"/>
    </row>
    <row r="71" spans="12:12">
      <c r="L71" s="20"/>
    </row>
    <row r="72" spans="12:12">
      <c r="L72" s="20"/>
    </row>
    <row r="73" spans="12:12">
      <c r="L73" s="20"/>
    </row>
    <row r="74" spans="12:12">
      <c r="L74" s="20"/>
    </row>
    <row r="75" spans="12:12">
      <c r="L75" s="20"/>
    </row>
    <row r="76" spans="12:12">
      <c r="L76" s="20"/>
    </row>
    <row r="77" spans="12:12">
      <c r="L77" s="20"/>
    </row>
    <row r="78" spans="12:12">
      <c r="L78" s="20"/>
    </row>
    <row r="79" spans="12:12">
      <c r="L79" s="20"/>
    </row>
    <row r="80" spans="12:12">
      <c r="L80" s="20"/>
    </row>
    <row r="81" spans="12:12">
      <c r="L81" s="20"/>
    </row>
    <row r="82" spans="12:12">
      <c r="L82" s="20"/>
    </row>
    <row r="83" spans="12:12">
      <c r="L83" s="20"/>
    </row>
    <row r="84" spans="12:12">
      <c r="L84" s="20"/>
    </row>
    <row r="85" spans="12:12">
      <c r="L85" s="20"/>
    </row>
    <row r="86" spans="12:12">
      <c r="L86" s="20"/>
    </row>
    <row r="87" spans="12:12">
      <c r="L87" s="20"/>
    </row>
    <row r="88" spans="12:12">
      <c r="L88" s="20"/>
    </row>
    <row r="89" spans="12:12">
      <c r="L89" s="20"/>
    </row>
  </sheetData>
  <mergeCells count="6">
    <mergeCell ref="A1:I1"/>
    <mergeCell ref="A2:A3"/>
    <mergeCell ref="B2:F2"/>
    <mergeCell ref="G2:G3"/>
    <mergeCell ref="H2:H3"/>
    <mergeCell ref="I2:I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UMBRO COLOR Purchase Order </vt:lpstr>
      <vt:lpstr>B&amp;White &amp; Navy PURCHASE ORDER  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2017-10-09T08:27:29Z</cp:lastPrinted>
  <dcterms:created xsi:type="dcterms:W3CDTF">2017-09-29T14:45:42Z</dcterms:created>
  <dcterms:modified xsi:type="dcterms:W3CDTF">2018-04-10T08:02:53Z</dcterms:modified>
</cp:coreProperties>
</file>